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.novy\Documents\Data\Privat\tenis\T-2019\"/>
    </mc:Choice>
  </mc:AlternateContent>
  <bookViews>
    <workbookView xWindow="0" yWindow="0" windowWidth="20160" windowHeight="10872" activeTab="5"/>
  </bookViews>
  <sheets>
    <sheet name="vše" sheetId="1" r:id="rId1"/>
    <sheet name="doma" sheetId="2" r:id="rId2"/>
    <sheet name="Dospělí A" sheetId="3" r:id="rId3"/>
    <sheet name="Dospělí B" sheetId="4" r:id="rId4"/>
    <sheet name="Dorost" sheetId="5" r:id="rId5"/>
    <sheet name="Mladší žáci" sheetId="8" r:id="rId6"/>
    <sheet name="míčky_svaz" sheetId="7" state="hidden" r:id="rId7"/>
  </sheets>
  <definedNames>
    <definedName name="_xlnm._FilterDatabase" localSheetId="1" hidden="1">doma!$B$4:$H$14</definedName>
    <definedName name="_xlnm._FilterDatabase" localSheetId="6" hidden="1">míčky_svaz!$B$3:$H$7</definedName>
    <definedName name="_xlnm._FilterDatabase" localSheetId="0" hidden="1">vše!$B$3:$H$25</definedName>
    <definedName name="_xlnm.Print_Area" localSheetId="1">doma!$B$2:$H$14</definedName>
    <definedName name="_xlnm.Print_Area" localSheetId="0">vše!$B$1:$H$27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7" l="1"/>
  <c r="R9" i="7"/>
  <c r="M9" i="7"/>
  <c r="N9" i="7"/>
  <c r="J9" i="7"/>
  <c r="D9" i="7" l="1"/>
  <c r="J7" i="7"/>
  <c r="J6" i="7"/>
  <c r="G7" i="7"/>
  <c r="H7" i="7" s="1"/>
  <c r="G6" i="7"/>
  <c r="H6" i="7" s="1"/>
  <c r="G5" i="7"/>
  <c r="H5" i="7" s="1"/>
  <c r="G4" i="7"/>
  <c r="H4" i="7" s="1"/>
  <c r="H9" i="7" l="1"/>
  <c r="J5" i="7"/>
  <c r="J4" i="7"/>
  <c r="G9" i="7"/>
</calcChain>
</file>

<file path=xl/sharedStrings.xml><?xml version="1.0" encoding="utf-8"?>
<sst xmlns="http://schemas.openxmlformats.org/spreadsheetml/2006/main" count="294" uniqueCount="69">
  <si>
    <t>TK Kaznějov</t>
  </si>
  <si>
    <t>Kategorie</t>
  </si>
  <si>
    <t>Kolo</t>
  </si>
  <si>
    <t>Dorost</t>
  </si>
  <si>
    <t>Datum</t>
  </si>
  <si>
    <t>Utkání</t>
  </si>
  <si>
    <t>So</t>
  </si>
  <si>
    <t>Ne</t>
  </si>
  <si>
    <t>Domácí</t>
  </si>
  <si>
    <t>Hosté</t>
  </si>
  <si>
    <t>Den</t>
  </si>
  <si>
    <t>TK Kaznějov A</t>
  </si>
  <si>
    <t>TK Kaznějov B</t>
  </si>
  <si>
    <t>Dospělí A</t>
  </si>
  <si>
    <t>Dospělí B</t>
  </si>
  <si>
    <t>Počet domácích utkání</t>
  </si>
  <si>
    <t xml:space="preserve">Kategorie </t>
  </si>
  <si>
    <t>Počet tub</t>
  </si>
  <si>
    <t>Počet tub / zápas</t>
  </si>
  <si>
    <t>Cena míček</t>
  </si>
  <si>
    <t>Cena celkem</t>
  </si>
  <si>
    <t>není-li uvedeno jinak, začátek vždy v 9:00</t>
  </si>
  <si>
    <t xml:space="preserve"> </t>
  </si>
  <si>
    <t>LTK Klatovy B</t>
  </si>
  <si>
    <t>Počet míčků</t>
  </si>
  <si>
    <t>TO Rotas Rotava</t>
  </si>
  <si>
    <t>Lokomotiva Karlovy Vary</t>
  </si>
  <si>
    <t>TJ Sokol Planá u Mar.Lázní</t>
  </si>
  <si>
    <t>TCG Karlovy Vary C</t>
  </si>
  <si>
    <t>Lokomotiva Plzeň</t>
  </si>
  <si>
    <t>Rozpis 2016</t>
  </si>
  <si>
    <t xml:space="preserve">Tento oddíl dodá pro utkání  přeborů divize I., II. a III. třídy míče značky WILSON US OPEN (čl. 37) a to v počtu:  
DIVIZE, ODR I, OŽA I, OŽM I  18 ks, ostatní 12 ks. </t>
  </si>
  <si>
    <t>Tub</t>
  </si>
  <si>
    <t>Kč</t>
  </si>
  <si>
    <t>Rozpis 2017</t>
  </si>
  <si>
    <t xml:space="preserve">Tento oddíl dodá pro utkání  přeborů divize I., II. a III. třídy míče značky WILSON US OPEN (čl. 37) a to v počtu:  
DIVIZE, ODR I, OŽA I, OŽM I  18 ks, ostatní 12 ks
</t>
  </si>
  <si>
    <t>ODO I</t>
  </si>
  <si>
    <t>ODO II</t>
  </si>
  <si>
    <t>ODR II</t>
  </si>
  <si>
    <t>Zbývá</t>
  </si>
  <si>
    <t>Sokol Plzeň Doudlevce B</t>
  </si>
  <si>
    <t>Sokol Plzeň Doudlevce C</t>
  </si>
  <si>
    <t>Slavoj Stod B</t>
  </si>
  <si>
    <t>Tenis klub Nýrsko</t>
  </si>
  <si>
    <t>Sokol Nepomuk B</t>
  </si>
  <si>
    <t>TK FUNTOM Dobřany</t>
  </si>
  <si>
    <t>TK Dýšina</t>
  </si>
  <si>
    <t>LTC Sušice</t>
  </si>
  <si>
    <t>Svaz 25/4</t>
  </si>
  <si>
    <t xml:space="preserve">    Utkání jsou pořádána v režii pořádajícího oddílu. Tento oddíl dodá pro utkání  přeborů divize I., II. a III. třídy míče značky WILSON US OPEN (čl. 37) a to v počtu:  </t>
  </si>
  <si>
    <t xml:space="preserve">DIVIZE, ODR I, OŽA I, OŽM I  18 ks, ostatní 12 ks. </t>
  </si>
  <si>
    <t>Rozpis 2018</t>
  </si>
  <si>
    <t>Ano</t>
  </si>
  <si>
    <t>TK Kaznějov - družstva 2019 - Mladší žáci - OŽM III.B</t>
  </si>
  <si>
    <t>TK Lokomotiva Plzeň B</t>
  </si>
  <si>
    <t>Dioss Nýřany</t>
  </si>
  <si>
    <t>LTC Domažlice B</t>
  </si>
  <si>
    <t>Mladší žáci</t>
  </si>
  <si>
    <t>Sokol Nepomuk</t>
  </si>
  <si>
    <t>TK Kaznějov - družstva 2019 - Dorost - ODR II. A</t>
  </si>
  <si>
    <t>TK Škoda Plzeň C</t>
  </si>
  <si>
    <t>TK Škoda Plzeň D</t>
  </si>
  <si>
    <t>TK Kaznějov - družstva 2019 - Dospělí B - ODO II</t>
  </si>
  <si>
    <t>TK Kaznějov - družstva 2019 - Dospělí A - ODO I. B</t>
  </si>
  <si>
    <t>Tenisklub Cheb B</t>
  </si>
  <si>
    <t>TK Kaznějov - družstva 2019 - los</t>
  </si>
  <si>
    <t>TK Kaznějov - družstva 2019 - doma</t>
  </si>
  <si>
    <t>St</t>
  </si>
  <si>
    <t>Pá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</si>
</sst>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33333"/>
      <name val="Verdana"/>
      <family val="2"/>
      <charset val="238"/>
    </font>
    <font>
      <b/>
      <sz val="11"/>
      <color rgb="FF333333"/>
      <name val="Verdana"/>
      <family val="2"/>
      <charset val="238"/>
    </font>
    <font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3" xfId="0" applyFont="1" applyBorder="1"/>
    <xf numFmtId="0" fontId="1" fillId="0" borderId="0" xfId="0" applyFont="1"/>
    <xf numFmtId="0" fontId="0" fillId="0" borderId="16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0" fontId="2" fillId="0" borderId="0" xfId="1" applyAlignment="1">
      <alignment vertical="center" wrapText="1"/>
    </xf>
    <xf numFmtId="16" fontId="0" fillId="0" borderId="0" xfId="0" applyNumberForma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20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20" fontId="1" fillId="0" borderId="21" xfId="0" applyNumberFormat="1" applyFont="1" applyBorder="1" applyAlignment="1">
      <alignment horizontal="center" vertical="center" wrapText="1"/>
    </xf>
    <xf numFmtId="0" fontId="6" fillId="0" borderId="20" xfId="1" applyFont="1" applyBorder="1" applyAlignment="1">
      <alignment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vertical="center" wrapText="1"/>
    </xf>
    <xf numFmtId="0" fontId="0" fillId="0" borderId="18" xfId="0" applyBorder="1"/>
    <xf numFmtId="1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vertical="center" wrapText="1"/>
    </xf>
    <xf numFmtId="20" fontId="0" fillId="0" borderId="0" xfId="0" applyNumberFormat="1"/>
    <xf numFmtId="49" fontId="0" fillId="0" borderId="11" xfId="0" applyNumberFormat="1" applyBorder="1"/>
    <xf numFmtId="49" fontId="0" fillId="0" borderId="8" xfId="0" applyNumberForma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Border="1"/>
    <xf numFmtId="14" fontId="0" fillId="0" borderId="11" xfId="0" applyNumberForma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0" xfId="0" applyFill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8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ill="1" applyAlignment="1"/>
    <xf numFmtId="0" fontId="0" fillId="0" borderId="11" xfId="0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20" fontId="1" fillId="0" borderId="22" xfId="0" applyNumberFormat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D6FEFC"/>
      <color rgb="FFD7EE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zoomScale="111" zoomScaleNormal="111" workbookViewId="0">
      <selection activeCell="M17" sqref="M17"/>
    </sheetView>
  </sheetViews>
  <sheetFormatPr defaultRowHeight="14.4" x14ac:dyDescent="0.3"/>
  <cols>
    <col min="1" max="1" width="1.5546875" customWidth="1"/>
    <col min="2" max="2" width="6.88671875" customWidth="1"/>
    <col min="3" max="3" width="12.109375" customWidth="1"/>
    <col min="4" max="4" width="6.33203125" customWidth="1"/>
    <col min="5" max="5" width="8.5546875" customWidth="1"/>
    <col min="6" max="6" width="25.77734375" customWidth="1"/>
    <col min="7" max="7" width="23" customWidth="1"/>
    <col min="8" max="8" width="12.88671875" customWidth="1"/>
  </cols>
  <sheetData>
    <row r="1" spans="2:11" ht="19.2" customHeight="1" x14ac:dyDescent="0.35">
      <c r="D1" s="69" t="s">
        <v>65</v>
      </c>
      <c r="E1" s="69"/>
      <c r="F1" s="69"/>
    </row>
    <row r="2" spans="2:11" ht="15" thickBot="1" x14ac:dyDescent="0.35"/>
    <row r="3" spans="2:11" ht="15" thickBot="1" x14ac:dyDescent="0.35">
      <c r="B3" s="15" t="s">
        <v>2</v>
      </c>
      <c r="C3" s="16" t="s">
        <v>4</v>
      </c>
      <c r="D3" s="16" t="s">
        <v>10</v>
      </c>
      <c r="E3" s="16" t="s">
        <v>5</v>
      </c>
      <c r="F3" s="16" t="s">
        <v>8</v>
      </c>
      <c r="G3" s="16" t="s">
        <v>9</v>
      </c>
      <c r="H3" s="17" t="s">
        <v>1</v>
      </c>
    </row>
    <row r="4" spans="2:11" ht="15.6" customHeight="1" x14ac:dyDescent="0.3">
      <c r="B4" s="8">
        <v>1</v>
      </c>
      <c r="C4" s="49">
        <v>43582</v>
      </c>
      <c r="D4" s="49" t="s">
        <v>6</v>
      </c>
      <c r="E4" s="65">
        <v>2</v>
      </c>
      <c r="F4" s="35" t="s">
        <v>12</v>
      </c>
      <c r="G4" s="35" t="s">
        <v>60</v>
      </c>
      <c r="H4" s="9" t="s">
        <v>14</v>
      </c>
      <c r="I4" s="1"/>
      <c r="J4" s="1"/>
      <c r="K4" s="2"/>
    </row>
    <row r="5" spans="2:11" ht="15.6" customHeight="1" x14ac:dyDescent="0.3">
      <c r="B5" s="8">
        <v>1</v>
      </c>
      <c r="C5" s="49">
        <v>43582</v>
      </c>
      <c r="D5" s="49" t="s">
        <v>6</v>
      </c>
      <c r="E5" s="65">
        <v>4</v>
      </c>
      <c r="F5" s="35" t="s">
        <v>64</v>
      </c>
      <c r="G5" s="35" t="s">
        <v>11</v>
      </c>
      <c r="H5" s="9" t="s">
        <v>13</v>
      </c>
      <c r="I5" s="1"/>
      <c r="J5" s="1"/>
      <c r="K5" s="2"/>
    </row>
    <row r="6" spans="2:11" ht="15.6" customHeight="1" thickBot="1" x14ac:dyDescent="0.35">
      <c r="B6" s="10">
        <v>1</v>
      </c>
      <c r="C6" s="50">
        <v>43583</v>
      </c>
      <c r="D6" s="50" t="s">
        <v>7</v>
      </c>
      <c r="E6" s="54">
        <v>1</v>
      </c>
      <c r="F6" s="36" t="s">
        <v>45</v>
      </c>
      <c r="G6" s="36" t="s">
        <v>0</v>
      </c>
      <c r="H6" s="12" t="s">
        <v>3</v>
      </c>
      <c r="I6" s="1"/>
      <c r="J6" s="1"/>
      <c r="K6" s="2"/>
    </row>
    <row r="7" spans="2:11" ht="15.6" customHeight="1" x14ac:dyDescent="0.3">
      <c r="B7" s="38">
        <v>2</v>
      </c>
      <c r="C7" s="51">
        <v>43589</v>
      </c>
      <c r="D7" s="51" t="s">
        <v>6</v>
      </c>
      <c r="E7" s="64">
        <v>8</v>
      </c>
      <c r="F7" s="40" t="s">
        <v>40</v>
      </c>
      <c r="G7" s="40" t="s">
        <v>12</v>
      </c>
      <c r="H7" s="39" t="s">
        <v>14</v>
      </c>
      <c r="I7" s="1"/>
      <c r="J7" s="1"/>
      <c r="K7" s="2"/>
    </row>
    <row r="8" spans="2:11" ht="15.6" customHeight="1" thickBot="1" x14ac:dyDescent="0.35">
      <c r="B8" s="10">
        <v>2</v>
      </c>
      <c r="C8" s="50">
        <v>43590</v>
      </c>
      <c r="D8" s="50" t="s">
        <v>7</v>
      </c>
      <c r="E8" s="54">
        <v>8</v>
      </c>
      <c r="F8" s="36" t="s">
        <v>0</v>
      </c>
      <c r="G8" s="36" t="s">
        <v>23</v>
      </c>
      <c r="H8" s="12" t="s">
        <v>3</v>
      </c>
      <c r="I8" s="1"/>
      <c r="J8" s="1"/>
      <c r="K8" s="2"/>
    </row>
    <row r="9" spans="2:11" ht="15.6" customHeight="1" thickBot="1" x14ac:dyDescent="0.35">
      <c r="B9" s="26">
        <v>1</v>
      </c>
      <c r="C9" s="57">
        <v>43593</v>
      </c>
      <c r="D9" s="57" t="s">
        <v>67</v>
      </c>
      <c r="E9" s="75">
        <v>2</v>
      </c>
      <c r="F9" s="42" t="s">
        <v>0</v>
      </c>
      <c r="G9" s="42" t="s">
        <v>54</v>
      </c>
      <c r="H9" s="27" t="s">
        <v>57</v>
      </c>
      <c r="I9" s="48"/>
      <c r="J9" s="48"/>
      <c r="K9" s="2"/>
    </row>
    <row r="10" spans="2:11" ht="15.6" customHeight="1" x14ac:dyDescent="0.3">
      <c r="B10" s="38">
        <v>3</v>
      </c>
      <c r="C10" s="51">
        <v>43596</v>
      </c>
      <c r="D10" s="51" t="s">
        <v>6</v>
      </c>
      <c r="E10" s="64">
        <v>9</v>
      </c>
      <c r="F10" s="40" t="s">
        <v>44</v>
      </c>
      <c r="G10" s="40" t="s">
        <v>12</v>
      </c>
      <c r="H10" s="39" t="s">
        <v>14</v>
      </c>
      <c r="I10" s="1"/>
      <c r="J10" s="1"/>
      <c r="K10" s="2"/>
    </row>
    <row r="11" spans="2:11" x14ac:dyDescent="0.3">
      <c r="B11" s="8">
        <v>3</v>
      </c>
      <c r="C11" s="49">
        <v>43596</v>
      </c>
      <c r="D11" s="49" t="s">
        <v>6</v>
      </c>
      <c r="E11" s="64">
        <v>12</v>
      </c>
      <c r="F11" s="35" t="s">
        <v>11</v>
      </c>
      <c r="G11" s="35" t="s">
        <v>27</v>
      </c>
      <c r="H11" s="9" t="s">
        <v>13</v>
      </c>
    </row>
    <row r="12" spans="2:11" x14ac:dyDescent="0.3">
      <c r="B12" s="8">
        <v>2</v>
      </c>
      <c r="C12" s="4">
        <v>43597</v>
      </c>
      <c r="D12" s="49" t="s">
        <v>7</v>
      </c>
      <c r="E12" s="66">
        <v>6</v>
      </c>
      <c r="F12" s="35" t="s">
        <v>47</v>
      </c>
      <c r="G12" s="35" t="s">
        <v>0</v>
      </c>
      <c r="H12" s="9" t="s">
        <v>57</v>
      </c>
    </row>
    <row r="13" spans="2:11" ht="15" thickBot="1" x14ac:dyDescent="0.35">
      <c r="B13" s="10">
        <v>3</v>
      </c>
      <c r="C13" s="50">
        <v>43597</v>
      </c>
      <c r="D13" s="50" t="s">
        <v>7</v>
      </c>
      <c r="E13" s="54">
        <v>10</v>
      </c>
      <c r="F13" s="36" t="s">
        <v>46</v>
      </c>
      <c r="G13" s="36" t="s">
        <v>0</v>
      </c>
      <c r="H13" s="12" t="s">
        <v>3</v>
      </c>
    </row>
    <row r="14" spans="2:11" x14ac:dyDescent="0.3">
      <c r="B14" s="38">
        <v>4</v>
      </c>
      <c r="C14" s="51">
        <v>43610</v>
      </c>
      <c r="D14" s="51" t="s">
        <v>6</v>
      </c>
      <c r="E14" s="64">
        <v>16</v>
      </c>
      <c r="F14" s="40" t="s">
        <v>12</v>
      </c>
      <c r="G14" s="40" t="s">
        <v>42</v>
      </c>
      <c r="H14" s="39" t="s">
        <v>14</v>
      </c>
    </row>
    <row r="15" spans="2:11" x14ac:dyDescent="0.3">
      <c r="B15" s="8">
        <v>4</v>
      </c>
      <c r="C15" s="49">
        <v>43610</v>
      </c>
      <c r="D15" s="49" t="s">
        <v>6</v>
      </c>
      <c r="E15" s="64">
        <v>14</v>
      </c>
      <c r="F15" s="35" t="s">
        <v>28</v>
      </c>
      <c r="G15" s="35" t="s">
        <v>11</v>
      </c>
      <c r="H15" s="9" t="s">
        <v>13</v>
      </c>
    </row>
    <row r="16" spans="2:11" ht="15" thickBot="1" x14ac:dyDescent="0.35">
      <c r="B16" s="10">
        <v>4</v>
      </c>
      <c r="C16" s="50">
        <v>43611</v>
      </c>
      <c r="D16" s="50" t="s">
        <v>7</v>
      </c>
      <c r="E16" s="54">
        <v>15</v>
      </c>
      <c r="F16" s="36" t="s">
        <v>0</v>
      </c>
      <c r="G16" s="36" t="s">
        <v>58</v>
      </c>
      <c r="H16" s="12" t="s">
        <v>3</v>
      </c>
    </row>
    <row r="17" spans="2:8" x14ac:dyDescent="0.3">
      <c r="B17" s="38">
        <v>5</v>
      </c>
      <c r="C17" s="51">
        <v>43624</v>
      </c>
      <c r="D17" s="51" t="s">
        <v>6</v>
      </c>
      <c r="E17" s="64">
        <v>18</v>
      </c>
      <c r="F17" s="40" t="s">
        <v>61</v>
      </c>
      <c r="G17" s="40" t="s">
        <v>12</v>
      </c>
      <c r="H17" s="39" t="s">
        <v>14</v>
      </c>
    </row>
    <row r="18" spans="2:8" x14ac:dyDescent="0.3">
      <c r="B18" s="8">
        <v>5</v>
      </c>
      <c r="C18" s="49">
        <v>43624</v>
      </c>
      <c r="D18" s="49" t="s">
        <v>6</v>
      </c>
      <c r="E18" s="64">
        <v>19</v>
      </c>
      <c r="F18" s="35" t="s">
        <v>11</v>
      </c>
      <c r="G18" s="35" t="s">
        <v>25</v>
      </c>
      <c r="H18" s="9" t="s">
        <v>13</v>
      </c>
    </row>
    <row r="19" spans="2:8" ht="15" thickBot="1" x14ac:dyDescent="0.35">
      <c r="B19" s="10">
        <v>4</v>
      </c>
      <c r="C19" s="11">
        <v>43625</v>
      </c>
      <c r="D19" s="50" t="s">
        <v>7</v>
      </c>
      <c r="E19" s="63">
        <v>12</v>
      </c>
      <c r="F19" s="36" t="s">
        <v>0</v>
      </c>
      <c r="G19" s="36" t="s">
        <v>55</v>
      </c>
      <c r="H19" s="12" t="s">
        <v>57</v>
      </c>
    </row>
    <row r="20" spans="2:8" x14ac:dyDescent="0.3">
      <c r="B20" s="38">
        <v>6</v>
      </c>
      <c r="C20" s="51">
        <v>43631</v>
      </c>
      <c r="D20" s="51" t="s">
        <v>6</v>
      </c>
      <c r="E20" s="64">
        <v>23</v>
      </c>
      <c r="F20" s="40" t="s">
        <v>26</v>
      </c>
      <c r="G20" s="40" t="s">
        <v>11</v>
      </c>
      <c r="H20" s="39" t="s">
        <v>13</v>
      </c>
    </row>
    <row r="21" spans="2:8" x14ac:dyDescent="0.3">
      <c r="B21" s="8">
        <v>5</v>
      </c>
      <c r="C21" s="49">
        <v>43632</v>
      </c>
      <c r="D21" s="49" t="s">
        <v>7</v>
      </c>
      <c r="E21" s="64">
        <v>14</v>
      </c>
      <c r="F21" s="35" t="s">
        <v>56</v>
      </c>
      <c r="G21" s="35" t="s">
        <v>0</v>
      </c>
      <c r="H21" s="9" t="s">
        <v>57</v>
      </c>
    </row>
    <row r="22" spans="2:8" ht="15" thickBot="1" x14ac:dyDescent="0.35">
      <c r="B22" s="10">
        <v>6</v>
      </c>
      <c r="C22" s="50">
        <v>43632</v>
      </c>
      <c r="D22" s="50" t="s">
        <v>7</v>
      </c>
      <c r="E22" s="54">
        <v>22</v>
      </c>
      <c r="F22" s="36" t="s">
        <v>0</v>
      </c>
      <c r="G22" s="36" t="s">
        <v>47</v>
      </c>
      <c r="H22" s="12" t="s">
        <v>3</v>
      </c>
    </row>
    <row r="23" spans="2:8" x14ac:dyDescent="0.3">
      <c r="B23" s="38">
        <v>7</v>
      </c>
      <c r="C23" s="51">
        <v>43638</v>
      </c>
      <c r="D23" s="51" t="s">
        <v>6</v>
      </c>
      <c r="E23" s="64">
        <v>27</v>
      </c>
      <c r="F23" s="40" t="s">
        <v>43</v>
      </c>
      <c r="G23" s="40" t="s">
        <v>12</v>
      </c>
      <c r="H23" s="39" t="s">
        <v>14</v>
      </c>
    </row>
    <row r="24" spans="2:8" x14ac:dyDescent="0.3">
      <c r="B24" s="8">
        <v>7</v>
      </c>
      <c r="C24" s="4">
        <v>43638</v>
      </c>
      <c r="D24" s="49" t="s">
        <v>6</v>
      </c>
      <c r="E24" s="64">
        <v>26</v>
      </c>
      <c r="F24" s="35" t="s">
        <v>11</v>
      </c>
      <c r="G24" s="35" t="s">
        <v>41</v>
      </c>
      <c r="H24" s="9" t="s">
        <v>13</v>
      </c>
    </row>
    <row r="25" spans="2:8" ht="15" thickBot="1" x14ac:dyDescent="0.35">
      <c r="B25" s="10">
        <v>7</v>
      </c>
      <c r="C25" s="50">
        <v>43639</v>
      </c>
      <c r="D25" s="50" t="s">
        <v>7</v>
      </c>
      <c r="E25" s="54">
        <v>28</v>
      </c>
      <c r="F25" s="36" t="s">
        <v>29</v>
      </c>
      <c r="G25" s="36" t="s">
        <v>0</v>
      </c>
      <c r="H25" s="12" t="s">
        <v>3</v>
      </c>
    </row>
    <row r="26" spans="2:8" x14ac:dyDescent="0.3">
      <c r="H26" s="41"/>
    </row>
    <row r="27" spans="2:8" x14ac:dyDescent="0.3">
      <c r="C27" s="55" t="s">
        <v>22</v>
      </c>
      <c r="D27" s="56"/>
      <c r="E27" s="56"/>
      <c r="F27" s="56"/>
      <c r="G27" s="22" t="s">
        <v>21</v>
      </c>
    </row>
  </sheetData>
  <autoFilter ref="B3:H25">
    <sortState ref="B4:H27">
      <sortCondition ref="C3:C27"/>
    </sortState>
  </autoFilter>
  <sortState ref="B5:H28">
    <sortCondition ref="C4:C28"/>
  </sortState>
  <mergeCells count="1">
    <mergeCell ref="D1:F1"/>
  </mergeCells>
  <printOptions horizontalCentered="1"/>
  <pageMargins left="0.11811023622047245" right="0.19685039370078741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workbookViewId="0">
      <selection activeCell="F20" sqref="F20"/>
    </sheetView>
  </sheetViews>
  <sheetFormatPr defaultRowHeight="14.4" x14ac:dyDescent="0.3"/>
  <cols>
    <col min="1" max="1" width="2.33203125" customWidth="1"/>
    <col min="2" max="2" width="8.21875" customWidth="1"/>
    <col min="3" max="3" width="13.5546875" customWidth="1"/>
    <col min="4" max="4" width="6.44140625" bestFit="1" customWidth="1"/>
    <col min="5" max="5" width="8.5546875" customWidth="1"/>
    <col min="6" max="6" width="23.109375" bestFit="1" customWidth="1"/>
    <col min="7" max="7" width="25.88671875" customWidth="1"/>
    <col min="8" max="8" width="11.77734375" customWidth="1"/>
  </cols>
  <sheetData>
    <row r="2" spans="2:10" ht="18" x14ac:dyDescent="0.35">
      <c r="D2" s="70" t="s">
        <v>66</v>
      </c>
      <c r="E2" s="70"/>
      <c r="F2" s="70"/>
      <c r="G2" s="71"/>
    </row>
    <row r="3" spans="2:10" ht="15" thickBot="1" x14ac:dyDescent="0.35"/>
    <row r="4" spans="2:10" ht="15" thickBot="1" x14ac:dyDescent="0.35">
      <c r="B4" s="15" t="s">
        <v>2</v>
      </c>
      <c r="C4" s="16" t="s">
        <v>4</v>
      </c>
      <c r="D4" s="16" t="s">
        <v>10</v>
      </c>
      <c r="E4" s="16" t="s">
        <v>5</v>
      </c>
      <c r="F4" s="16" t="s">
        <v>8</v>
      </c>
      <c r="G4" s="16" t="s">
        <v>9</v>
      </c>
      <c r="H4" s="17" t="s">
        <v>1</v>
      </c>
    </row>
    <row r="5" spans="2:10" ht="14.4" customHeight="1" thickBot="1" x14ac:dyDescent="0.35">
      <c r="B5" s="26">
        <v>1</v>
      </c>
      <c r="C5" s="57">
        <v>43582</v>
      </c>
      <c r="D5" s="57" t="s">
        <v>6</v>
      </c>
      <c r="E5" s="67">
        <v>2</v>
      </c>
      <c r="F5" s="42" t="s">
        <v>12</v>
      </c>
      <c r="G5" s="42" t="s">
        <v>60</v>
      </c>
      <c r="H5" s="27" t="s">
        <v>14</v>
      </c>
    </row>
    <row r="6" spans="2:10" ht="14.4" customHeight="1" thickBot="1" x14ac:dyDescent="0.35">
      <c r="B6" s="10">
        <v>2</v>
      </c>
      <c r="C6" s="50">
        <v>43590</v>
      </c>
      <c r="D6" s="50" t="s">
        <v>7</v>
      </c>
      <c r="E6" s="63">
        <v>8</v>
      </c>
      <c r="F6" s="36" t="s">
        <v>0</v>
      </c>
      <c r="G6" s="36" t="s">
        <v>23</v>
      </c>
      <c r="H6" s="12" t="s">
        <v>3</v>
      </c>
    </row>
    <row r="7" spans="2:10" ht="14.4" customHeight="1" thickBot="1" x14ac:dyDescent="0.35">
      <c r="B7" s="26">
        <v>1</v>
      </c>
      <c r="C7" s="57">
        <v>43593</v>
      </c>
      <c r="D7" s="57" t="s">
        <v>67</v>
      </c>
      <c r="E7" s="75">
        <v>2</v>
      </c>
      <c r="F7" s="42" t="s">
        <v>0</v>
      </c>
      <c r="G7" s="42" t="s">
        <v>54</v>
      </c>
      <c r="H7" s="27" t="s">
        <v>57</v>
      </c>
    </row>
    <row r="8" spans="2:10" ht="14.4" customHeight="1" thickBot="1" x14ac:dyDescent="0.35">
      <c r="B8" s="23">
        <v>3</v>
      </c>
      <c r="C8" s="76">
        <v>43596</v>
      </c>
      <c r="D8" s="76" t="s">
        <v>6</v>
      </c>
      <c r="E8" s="25">
        <v>12</v>
      </c>
      <c r="F8" s="37" t="s">
        <v>11</v>
      </c>
      <c r="G8" s="37" t="s">
        <v>27</v>
      </c>
      <c r="H8" s="77" t="s">
        <v>13</v>
      </c>
    </row>
    <row r="9" spans="2:10" x14ac:dyDescent="0.3">
      <c r="B9" s="8">
        <v>4</v>
      </c>
      <c r="C9" s="49">
        <v>43610</v>
      </c>
      <c r="D9" s="49" t="s">
        <v>6</v>
      </c>
      <c r="E9" s="66">
        <v>16</v>
      </c>
      <c r="F9" s="35" t="s">
        <v>12</v>
      </c>
      <c r="G9" s="35" t="s">
        <v>42</v>
      </c>
      <c r="H9" s="9" t="s">
        <v>14</v>
      </c>
    </row>
    <row r="10" spans="2:10" ht="14.4" customHeight="1" thickBot="1" x14ac:dyDescent="0.35">
      <c r="B10" s="10">
        <v>4</v>
      </c>
      <c r="C10" s="50">
        <v>43611</v>
      </c>
      <c r="D10" s="50" t="s">
        <v>7</v>
      </c>
      <c r="E10" s="63">
        <v>15</v>
      </c>
      <c r="F10" s="36" t="s">
        <v>0</v>
      </c>
      <c r="G10" s="36" t="s">
        <v>58</v>
      </c>
      <c r="H10" s="12" t="s">
        <v>3</v>
      </c>
      <c r="J10" s="68"/>
    </row>
    <row r="11" spans="2:10" ht="14.4" customHeight="1" x14ac:dyDescent="0.3">
      <c r="B11" s="8">
        <v>5</v>
      </c>
      <c r="C11" s="49">
        <v>43624</v>
      </c>
      <c r="D11" s="49" t="s">
        <v>6</v>
      </c>
      <c r="E11" s="66">
        <v>19</v>
      </c>
      <c r="F11" s="35" t="s">
        <v>11</v>
      </c>
      <c r="G11" s="35" t="s">
        <v>25</v>
      </c>
      <c r="H11" s="9" t="s">
        <v>13</v>
      </c>
      <c r="J11" s="68"/>
    </row>
    <row r="12" spans="2:10" ht="14.4" customHeight="1" thickBot="1" x14ac:dyDescent="0.35">
      <c r="B12" s="10">
        <v>4</v>
      </c>
      <c r="C12" s="50">
        <v>43625</v>
      </c>
      <c r="D12" s="50" t="s">
        <v>7</v>
      </c>
      <c r="E12" s="63">
        <v>12</v>
      </c>
      <c r="F12" s="36" t="s">
        <v>0</v>
      </c>
      <c r="G12" s="36" t="s">
        <v>55</v>
      </c>
      <c r="H12" s="12" t="s">
        <v>57</v>
      </c>
      <c r="J12" s="68"/>
    </row>
    <row r="13" spans="2:10" ht="14.4" customHeight="1" thickBot="1" x14ac:dyDescent="0.35">
      <c r="B13" s="10">
        <v>6</v>
      </c>
      <c r="C13" s="50">
        <v>43632</v>
      </c>
      <c r="D13" s="50" t="s">
        <v>7</v>
      </c>
      <c r="E13" s="63">
        <v>22</v>
      </c>
      <c r="F13" s="36" t="s">
        <v>0</v>
      </c>
      <c r="G13" s="36" t="s">
        <v>47</v>
      </c>
      <c r="H13" s="12" t="s">
        <v>3</v>
      </c>
      <c r="J13" s="68"/>
    </row>
    <row r="14" spans="2:10" ht="14.4" customHeight="1" thickBot="1" x14ac:dyDescent="0.35">
      <c r="B14" s="10">
        <v>7</v>
      </c>
      <c r="C14" s="50">
        <v>43638</v>
      </c>
      <c r="D14" s="50" t="s">
        <v>6</v>
      </c>
      <c r="E14" s="63">
        <v>26</v>
      </c>
      <c r="F14" s="36" t="s">
        <v>11</v>
      </c>
      <c r="G14" s="36" t="s">
        <v>41</v>
      </c>
      <c r="H14" s="12" t="s">
        <v>13</v>
      </c>
      <c r="J14" s="68"/>
    </row>
  </sheetData>
  <autoFilter ref="B4:H14"/>
  <mergeCells count="1">
    <mergeCell ref="D2:G2"/>
  </mergeCells>
  <printOptions horizontalCentered="1"/>
  <pageMargins left="0.70866141732283472" right="0.70866141732283472" top="7.8740157480314963" bottom="0.78740157480314965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"/>
  <sheetViews>
    <sheetView workbookViewId="0">
      <selection activeCell="G14" sqref="G14"/>
    </sheetView>
  </sheetViews>
  <sheetFormatPr defaultRowHeight="14.4" x14ac:dyDescent="0.3"/>
  <cols>
    <col min="1" max="1" width="1.5546875" customWidth="1"/>
    <col min="2" max="2" width="5.21875" customWidth="1"/>
    <col min="3" max="3" width="9.77734375" customWidth="1"/>
    <col min="4" max="4" width="5.44140625" customWidth="1"/>
    <col min="5" max="5" width="7.6640625" customWidth="1"/>
    <col min="6" max="6" width="23.109375" customWidth="1"/>
    <col min="7" max="7" width="21.44140625" customWidth="1"/>
    <col min="8" max="8" width="10.5546875" customWidth="1"/>
  </cols>
  <sheetData>
    <row r="2" spans="2:18" ht="18" x14ac:dyDescent="0.35">
      <c r="C2" s="70" t="s">
        <v>63</v>
      </c>
      <c r="D2" s="70"/>
      <c r="E2" s="72"/>
      <c r="F2" s="72"/>
      <c r="G2" s="72"/>
      <c r="H2" s="72"/>
    </row>
    <row r="3" spans="2:18" ht="18.600000000000001" thickBot="1" x14ac:dyDescent="0.4">
      <c r="E3" s="13"/>
      <c r="F3" s="13"/>
      <c r="G3" s="13"/>
      <c r="H3" s="14"/>
    </row>
    <row r="4" spans="2:18" ht="15" thickBot="1" x14ac:dyDescent="0.35">
      <c r="B4" s="15" t="s">
        <v>2</v>
      </c>
      <c r="C4" s="16" t="s">
        <v>4</v>
      </c>
      <c r="D4" s="16" t="s">
        <v>10</v>
      </c>
      <c r="E4" s="53" t="s">
        <v>5</v>
      </c>
      <c r="F4" s="16" t="s">
        <v>8</v>
      </c>
      <c r="G4" s="16" t="s">
        <v>9</v>
      </c>
      <c r="H4" s="17" t="s">
        <v>1</v>
      </c>
    </row>
    <row r="5" spans="2:18" ht="14.4" customHeight="1" x14ac:dyDescent="0.3">
      <c r="B5" s="5">
        <v>1</v>
      </c>
      <c r="C5" s="44">
        <v>43582</v>
      </c>
      <c r="D5" s="44" t="s">
        <v>6</v>
      </c>
      <c r="E5" s="64">
        <v>4</v>
      </c>
      <c r="F5" s="34" t="s">
        <v>64</v>
      </c>
      <c r="G5" s="34" t="s">
        <v>11</v>
      </c>
      <c r="H5" s="7" t="s">
        <v>13</v>
      </c>
      <c r="I5" s="48"/>
      <c r="J5" s="48"/>
      <c r="K5" s="2"/>
    </row>
    <row r="6" spans="2:18" ht="14.4" customHeight="1" x14ac:dyDescent="0.3">
      <c r="B6" s="8">
        <v>3</v>
      </c>
      <c r="C6" s="49">
        <v>43596</v>
      </c>
      <c r="D6" s="49" t="s">
        <v>6</v>
      </c>
      <c r="E6" s="64">
        <v>12</v>
      </c>
      <c r="F6" s="35" t="s">
        <v>11</v>
      </c>
      <c r="G6" s="35" t="s">
        <v>27</v>
      </c>
      <c r="H6" s="9" t="s">
        <v>13</v>
      </c>
      <c r="I6" s="48"/>
      <c r="J6" s="48"/>
      <c r="K6" s="2"/>
    </row>
    <row r="7" spans="2:18" ht="14.4" customHeight="1" x14ac:dyDescent="0.3">
      <c r="B7" s="8">
        <v>4</v>
      </c>
      <c r="C7" s="49">
        <v>43610</v>
      </c>
      <c r="D7" s="49" t="s">
        <v>6</v>
      </c>
      <c r="E7" s="64">
        <v>14</v>
      </c>
      <c r="F7" s="35" t="s">
        <v>28</v>
      </c>
      <c r="G7" s="35" t="s">
        <v>11</v>
      </c>
      <c r="H7" s="9" t="s">
        <v>13</v>
      </c>
      <c r="I7" s="48"/>
      <c r="J7" s="48"/>
      <c r="K7" s="2"/>
    </row>
    <row r="8" spans="2:18" ht="14.4" customHeight="1" x14ac:dyDescent="0.3">
      <c r="B8" s="8">
        <v>5</v>
      </c>
      <c r="C8" s="49">
        <v>43624</v>
      </c>
      <c r="D8" s="49" t="s">
        <v>6</v>
      </c>
      <c r="E8" s="64">
        <v>19</v>
      </c>
      <c r="F8" s="35" t="s">
        <v>11</v>
      </c>
      <c r="G8" s="35" t="s">
        <v>25</v>
      </c>
      <c r="H8" s="9" t="s">
        <v>13</v>
      </c>
      <c r="I8" s="48"/>
      <c r="J8" s="48"/>
      <c r="K8" s="2"/>
    </row>
    <row r="9" spans="2:18" ht="14.4" customHeight="1" x14ac:dyDescent="0.3">
      <c r="B9" s="8">
        <v>6</v>
      </c>
      <c r="C9" s="49">
        <v>43631</v>
      </c>
      <c r="D9" s="49" t="s">
        <v>6</v>
      </c>
      <c r="E9" s="64">
        <v>23</v>
      </c>
      <c r="F9" s="35" t="s">
        <v>26</v>
      </c>
      <c r="G9" s="35" t="s">
        <v>11</v>
      </c>
      <c r="H9" s="9" t="s">
        <v>13</v>
      </c>
    </row>
    <row r="10" spans="2:18" ht="15" thickBot="1" x14ac:dyDescent="0.35">
      <c r="B10" s="10">
        <v>7</v>
      </c>
      <c r="C10" s="11">
        <v>43638</v>
      </c>
      <c r="D10" s="50" t="s">
        <v>6</v>
      </c>
      <c r="E10" s="54">
        <v>26</v>
      </c>
      <c r="F10" s="36" t="s">
        <v>11</v>
      </c>
      <c r="G10" s="36" t="s">
        <v>41</v>
      </c>
      <c r="H10" s="12" t="s">
        <v>13</v>
      </c>
    </row>
    <row r="15" spans="2:18" x14ac:dyDescent="0.3">
      <c r="G15" s="29" t="s">
        <v>22</v>
      </c>
    </row>
    <row r="16" spans="2:18" x14ac:dyDescent="0.3">
      <c r="J16" s="30"/>
      <c r="K16" s="31"/>
      <c r="L16" s="30"/>
      <c r="M16" s="28"/>
      <c r="N16" s="28"/>
      <c r="O16" s="32"/>
      <c r="P16" s="30"/>
      <c r="Q16" s="30"/>
      <c r="R16" s="33"/>
    </row>
    <row r="17" spans="10:18" x14ac:dyDescent="0.3">
      <c r="J17" s="30"/>
      <c r="K17" s="31"/>
      <c r="L17" s="30"/>
      <c r="M17" s="28"/>
      <c r="N17" s="28"/>
      <c r="O17" s="32"/>
      <c r="P17" s="30"/>
      <c r="Q17" s="30"/>
      <c r="R17" s="33"/>
    </row>
    <row r="18" spans="10:18" x14ac:dyDescent="0.3">
      <c r="J18" s="30"/>
      <c r="K18" s="31"/>
      <c r="L18" s="30"/>
      <c r="M18" s="28"/>
      <c r="N18" s="28"/>
      <c r="O18" s="32"/>
      <c r="P18" s="30"/>
      <c r="Q18" s="30"/>
      <c r="R18" s="33"/>
    </row>
    <row r="19" spans="10:18" x14ac:dyDescent="0.3">
      <c r="J19" s="30"/>
      <c r="K19" s="31"/>
      <c r="L19" s="30"/>
      <c r="M19" s="28"/>
      <c r="N19" s="28"/>
      <c r="O19" s="32"/>
      <c r="P19" s="30"/>
      <c r="Q19" s="30"/>
      <c r="R19" s="33"/>
    </row>
    <row r="20" spans="10:18" x14ac:dyDescent="0.3">
      <c r="J20" s="30"/>
      <c r="K20" s="31"/>
      <c r="L20" s="30"/>
      <c r="M20" s="28"/>
      <c r="N20" s="28"/>
      <c r="O20" s="32"/>
      <c r="P20" s="30"/>
      <c r="Q20" s="30"/>
      <c r="R20" s="33"/>
    </row>
    <row r="21" spans="10:18" x14ac:dyDescent="0.3">
      <c r="J21" s="30"/>
      <c r="K21" s="31"/>
      <c r="L21" s="30"/>
      <c r="M21" s="28"/>
      <c r="N21" s="28"/>
      <c r="O21" s="32"/>
      <c r="P21" s="30"/>
      <c r="Q21" s="30"/>
      <c r="R21" s="33"/>
    </row>
    <row r="22" spans="10:18" x14ac:dyDescent="0.3">
      <c r="J22" s="30"/>
      <c r="K22" s="31"/>
      <c r="L22" s="30"/>
      <c r="M22" s="28"/>
      <c r="N22" s="28"/>
      <c r="O22" s="32"/>
      <c r="P22" s="30"/>
      <c r="Q22" s="30"/>
      <c r="R22" s="33"/>
    </row>
  </sheetData>
  <mergeCells count="1">
    <mergeCell ref="C2:H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workbookViewId="0">
      <selection activeCell="F33" sqref="F33"/>
    </sheetView>
  </sheetViews>
  <sheetFormatPr defaultRowHeight="14.4" x14ac:dyDescent="0.3"/>
  <cols>
    <col min="1" max="1" width="1.6640625" customWidth="1"/>
    <col min="2" max="2" width="5" customWidth="1"/>
    <col min="3" max="3" width="10.5546875" customWidth="1"/>
    <col min="4" max="4" width="4.44140625" customWidth="1"/>
    <col min="5" max="5" width="6.21875" customWidth="1"/>
    <col min="6" max="6" width="23" customWidth="1"/>
    <col min="7" max="7" width="17.77734375" customWidth="1"/>
    <col min="8" max="8" width="10.6640625" customWidth="1"/>
    <col min="11" max="11" width="17.77734375" customWidth="1"/>
  </cols>
  <sheetData>
    <row r="2" spans="2:18" ht="18" x14ac:dyDescent="0.35">
      <c r="C2" s="70" t="s">
        <v>62</v>
      </c>
      <c r="D2" s="70"/>
      <c r="E2" s="71"/>
      <c r="F2" s="71"/>
      <c r="G2" s="71"/>
      <c r="H2" s="71"/>
    </row>
    <row r="3" spans="2:18" ht="18.600000000000001" thickBot="1" x14ac:dyDescent="0.4">
      <c r="E3" s="13"/>
      <c r="F3" s="13"/>
      <c r="G3" s="13"/>
      <c r="H3" s="14"/>
    </row>
    <row r="4" spans="2:18" ht="15" thickBot="1" x14ac:dyDescent="0.35">
      <c r="B4" s="15" t="s">
        <v>2</v>
      </c>
      <c r="C4" s="16" t="s">
        <v>4</v>
      </c>
      <c r="D4" s="16" t="s">
        <v>10</v>
      </c>
      <c r="E4" s="16" t="s">
        <v>5</v>
      </c>
      <c r="F4" s="16" t="s">
        <v>8</v>
      </c>
      <c r="G4" s="16" t="s">
        <v>9</v>
      </c>
      <c r="H4" s="17" t="s">
        <v>1</v>
      </c>
    </row>
    <row r="5" spans="2:18" ht="13.8" customHeight="1" x14ac:dyDescent="0.3">
      <c r="B5" s="5">
        <v>1</v>
      </c>
      <c r="C5" s="44">
        <v>43582</v>
      </c>
      <c r="D5" s="44" t="s">
        <v>6</v>
      </c>
      <c r="E5" s="6">
        <v>2</v>
      </c>
      <c r="F5" s="34" t="s">
        <v>12</v>
      </c>
      <c r="G5" s="34" t="s">
        <v>60</v>
      </c>
      <c r="H5" s="9" t="s">
        <v>14</v>
      </c>
      <c r="I5" s="52"/>
      <c r="J5" s="52"/>
    </row>
    <row r="6" spans="2:18" ht="13.8" customHeight="1" x14ac:dyDescent="0.3">
      <c r="B6" s="8">
        <v>2</v>
      </c>
      <c r="C6" s="49">
        <v>43589</v>
      </c>
      <c r="D6" s="49" t="s">
        <v>6</v>
      </c>
      <c r="E6" s="3">
        <v>8</v>
      </c>
      <c r="F6" s="35" t="s">
        <v>40</v>
      </c>
      <c r="G6" s="35" t="s">
        <v>12</v>
      </c>
      <c r="H6" s="9" t="s">
        <v>14</v>
      </c>
      <c r="I6" s="52"/>
      <c r="J6" s="52"/>
    </row>
    <row r="7" spans="2:18" ht="13.8" customHeight="1" x14ac:dyDescent="0.3">
      <c r="B7" s="8">
        <v>3</v>
      </c>
      <c r="C7" s="49">
        <v>43596</v>
      </c>
      <c r="D7" s="49" t="s">
        <v>6</v>
      </c>
      <c r="E7" s="3">
        <v>9</v>
      </c>
      <c r="F7" s="35" t="s">
        <v>44</v>
      </c>
      <c r="G7" s="35" t="s">
        <v>12</v>
      </c>
      <c r="H7" s="9" t="s">
        <v>14</v>
      </c>
      <c r="I7" s="52"/>
      <c r="J7" s="52"/>
    </row>
    <row r="8" spans="2:18" x14ac:dyDescent="0.3">
      <c r="B8" s="8">
        <v>4</v>
      </c>
      <c r="C8" s="49">
        <v>43610</v>
      </c>
      <c r="D8" s="49" t="s">
        <v>6</v>
      </c>
      <c r="E8" s="3">
        <v>16</v>
      </c>
      <c r="F8" s="35" t="s">
        <v>12</v>
      </c>
      <c r="G8" s="35" t="s">
        <v>42</v>
      </c>
      <c r="H8" s="9" t="s">
        <v>14</v>
      </c>
      <c r="I8" s="52"/>
      <c r="J8" s="52"/>
    </row>
    <row r="9" spans="2:18" x14ac:dyDescent="0.3">
      <c r="B9" s="8">
        <v>5</v>
      </c>
      <c r="C9" s="49">
        <v>43624</v>
      </c>
      <c r="D9" s="49" t="s">
        <v>6</v>
      </c>
      <c r="E9" s="3">
        <v>18</v>
      </c>
      <c r="F9" s="35" t="s">
        <v>61</v>
      </c>
      <c r="G9" s="35" t="s">
        <v>12</v>
      </c>
      <c r="H9" s="9" t="s">
        <v>14</v>
      </c>
      <c r="I9" s="52"/>
      <c r="J9" s="52"/>
    </row>
    <row r="10" spans="2:18" ht="15" thickBot="1" x14ac:dyDescent="0.35">
      <c r="B10" s="10">
        <v>7</v>
      </c>
      <c r="C10" s="11">
        <v>43638</v>
      </c>
      <c r="D10" s="50" t="s">
        <v>6</v>
      </c>
      <c r="E10" s="54">
        <v>27</v>
      </c>
      <c r="F10" s="36" t="s">
        <v>43</v>
      </c>
      <c r="G10" s="36" t="s">
        <v>12</v>
      </c>
      <c r="H10" s="12" t="s">
        <v>14</v>
      </c>
      <c r="I10" s="52"/>
      <c r="J10" s="52"/>
    </row>
    <row r="12" spans="2:18" x14ac:dyDescent="0.3">
      <c r="J12" s="30"/>
      <c r="K12" s="31"/>
      <c r="L12" s="30"/>
      <c r="M12" s="28"/>
      <c r="N12" s="28"/>
      <c r="O12" s="32"/>
      <c r="P12" s="30"/>
      <c r="Q12" s="30"/>
      <c r="R12" s="33"/>
    </row>
    <row r="13" spans="2:18" x14ac:dyDescent="0.3">
      <c r="J13" s="30"/>
      <c r="K13" s="31"/>
      <c r="L13" s="30"/>
      <c r="M13" s="28"/>
      <c r="N13" s="28"/>
      <c r="O13" s="32"/>
      <c r="P13" s="30"/>
      <c r="Q13" s="30"/>
      <c r="R13" s="33"/>
    </row>
    <row r="14" spans="2:18" x14ac:dyDescent="0.3">
      <c r="J14" s="30"/>
      <c r="K14" s="31"/>
      <c r="L14" s="30"/>
      <c r="M14" s="28"/>
      <c r="N14" s="28"/>
      <c r="O14" s="32"/>
      <c r="P14" s="30"/>
      <c r="Q14" s="30"/>
      <c r="R14" s="33"/>
    </row>
    <row r="15" spans="2:18" x14ac:dyDescent="0.3">
      <c r="J15" s="30"/>
      <c r="K15" s="31"/>
      <c r="L15" s="30"/>
      <c r="M15" s="28"/>
      <c r="N15" s="28"/>
      <c r="O15" s="32"/>
      <c r="P15" s="30"/>
      <c r="Q15" s="30"/>
      <c r="R15" s="33"/>
    </row>
    <row r="16" spans="2:18" x14ac:dyDescent="0.3">
      <c r="J16" s="30"/>
      <c r="K16" s="31"/>
      <c r="L16" s="30"/>
      <c r="M16" s="28"/>
      <c r="N16" s="28"/>
      <c r="O16" s="32"/>
      <c r="P16" s="30"/>
      <c r="Q16" s="30"/>
      <c r="R16" s="33"/>
    </row>
  </sheetData>
  <mergeCells count="1">
    <mergeCell ref="C2:H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workbookViewId="0">
      <selection activeCell="J15" sqref="J15"/>
    </sheetView>
  </sheetViews>
  <sheetFormatPr defaultRowHeight="14.4" x14ac:dyDescent="0.3"/>
  <cols>
    <col min="1" max="1" width="1.88671875" customWidth="1"/>
    <col min="2" max="2" width="5.21875" customWidth="1"/>
    <col min="3" max="3" width="10.88671875" customWidth="1"/>
    <col min="4" max="4" width="5.5546875" customWidth="1"/>
    <col min="5" max="5" width="7.44140625" customWidth="1"/>
    <col min="6" max="6" width="15.88671875" customWidth="1"/>
    <col min="7" max="7" width="15.33203125" customWidth="1"/>
    <col min="8" max="8" width="11.5546875" customWidth="1"/>
    <col min="11" max="11" width="7.5546875" customWidth="1"/>
  </cols>
  <sheetData>
    <row r="2" spans="2:19" ht="18" x14ac:dyDescent="0.35">
      <c r="C2" s="70" t="s">
        <v>59</v>
      </c>
      <c r="D2" s="70"/>
      <c r="E2" s="72"/>
      <c r="F2" s="72"/>
      <c r="G2" s="72"/>
      <c r="H2" s="72"/>
    </row>
    <row r="3" spans="2:19" ht="18.600000000000001" thickBot="1" x14ac:dyDescent="0.4">
      <c r="E3" s="13"/>
      <c r="F3" s="13"/>
      <c r="G3" s="13"/>
      <c r="H3" s="14"/>
      <c r="K3" s="22" t="s">
        <v>7</v>
      </c>
      <c r="P3" s="22" t="s">
        <v>52</v>
      </c>
    </row>
    <row r="4" spans="2:19" ht="15" thickBot="1" x14ac:dyDescent="0.35">
      <c r="B4" s="15" t="s">
        <v>2</v>
      </c>
      <c r="C4" s="16" t="s">
        <v>4</v>
      </c>
      <c r="D4" s="16" t="s">
        <v>10</v>
      </c>
      <c r="E4" s="16" t="s">
        <v>5</v>
      </c>
      <c r="F4" s="16" t="s">
        <v>8</v>
      </c>
      <c r="G4" s="16" t="s">
        <v>9</v>
      </c>
      <c r="H4" s="17" t="s">
        <v>1</v>
      </c>
    </row>
    <row r="5" spans="2:19" ht="14.4" customHeight="1" x14ac:dyDescent="0.3">
      <c r="B5" s="8">
        <v>1</v>
      </c>
      <c r="C5" s="49">
        <v>43583</v>
      </c>
      <c r="D5" s="49" t="s">
        <v>7</v>
      </c>
      <c r="E5" s="3">
        <v>1</v>
      </c>
      <c r="F5" s="35" t="s">
        <v>45</v>
      </c>
      <c r="G5" s="35" t="s">
        <v>0</v>
      </c>
      <c r="H5" s="9" t="s">
        <v>3</v>
      </c>
    </row>
    <row r="6" spans="2:19" ht="14.4" customHeight="1" x14ac:dyDescent="0.3">
      <c r="B6" s="8">
        <v>2</v>
      </c>
      <c r="C6" s="4">
        <v>43590</v>
      </c>
      <c r="D6" s="49" t="s">
        <v>7</v>
      </c>
      <c r="E6" s="3">
        <v>8</v>
      </c>
      <c r="F6" s="35" t="s">
        <v>0</v>
      </c>
      <c r="G6" s="35" t="s">
        <v>23</v>
      </c>
      <c r="H6" s="9" t="s">
        <v>3</v>
      </c>
      <c r="I6" s="48"/>
    </row>
    <row r="7" spans="2:19" ht="14.4" customHeight="1" x14ac:dyDescent="0.3">
      <c r="B7" s="8">
        <v>3</v>
      </c>
      <c r="C7" s="4">
        <v>43597</v>
      </c>
      <c r="D7" s="49" t="s">
        <v>7</v>
      </c>
      <c r="E7" s="3">
        <v>10</v>
      </c>
      <c r="F7" s="35" t="s">
        <v>46</v>
      </c>
      <c r="G7" s="35" t="s">
        <v>0</v>
      </c>
      <c r="H7" s="9" t="s">
        <v>3</v>
      </c>
      <c r="I7" s="48"/>
    </row>
    <row r="8" spans="2:19" ht="14.4" customHeight="1" x14ac:dyDescent="0.3">
      <c r="B8" s="8">
        <v>4</v>
      </c>
      <c r="C8" s="4">
        <v>43611</v>
      </c>
      <c r="D8" s="49" t="s">
        <v>7</v>
      </c>
      <c r="E8" s="3">
        <v>15</v>
      </c>
      <c r="F8" s="35" t="s">
        <v>0</v>
      </c>
      <c r="G8" s="35" t="s">
        <v>58</v>
      </c>
      <c r="H8" s="9" t="s">
        <v>3</v>
      </c>
      <c r="I8" s="48"/>
    </row>
    <row r="9" spans="2:19" ht="14.4" customHeight="1" x14ac:dyDescent="0.3">
      <c r="B9" s="8">
        <v>6</v>
      </c>
      <c r="C9" s="4">
        <v>43632</v>
      </c>
      <c r="D9" s="49" t="s">
        <v>7</v>
      </c>
      <c r="E9" s="3">
        <v>22</v>
      </c>
      <c r="F9" s="35" t="s">
        <v>0</v>
      </c>
      <c r="G9" s="35" t="s">
        <v>47</v>
      </c>
      <c r="H9" s="9" t="s">
        <v>3</v>
      </c>
    </row>
    <row r="10" spans="2:19" ht="14.4" customHeight="1" thickBot="1" x14ac:dyDescent="0.35">
      <c r="B10" s="23">
        <v>7</v>
      </c>
      <c r="C10" s="24">
        <v>43639</v>
      </c>
      <c r="D10" s="50" t="s">
        <v>7</v>
      </c>
      <c r="E10" s="25">
        <v>28</v>
      </c>
      <c r="F10" s="37" t="s">
        <v>29</v>
      </c>
      <c r="G10" s="37" t="s">
        <v>0</v>
      </c>
      <c r="H10" s="12" t="s">
        <v>3</v>
      </c>
    </row>
    <row r="15" spans="2:19" x14ac:dyDescent="0.3">
      <c r="J15" s="30"/>
      <c r="K15" s="31"/>
      <c r="L15" s="30"/>
      <c r="M15" s="28"/>
      <c r="N15" s="28"/>
      <c r="O15" s="28"/>
      <c r="P15" s="32"/>
      <c r="Q15" s="30"/>
      <c r="R15" s="30"/>
      <c r="S15" s="33"/>
    </row>
    <row r="16" spans="2:19" x14ac:dyDescent="0.3">
      <c r="J16" s="30"/>
      <c r="K16" s="31"/>
      <c r="L16" s="30"/>
      <c r="M16" s="28"/>
      <c r="N16" s="28"/>
      <c r="O16" s="28"/>
      <c r="P16" s="32"/>
      <c r="Q16" s="30"/>
      <c r="R16" s="30"/>
      <c r="S16" s="33"/>
    </row>
    <row r="17" spans="10:19" x14ac:dyDescent="0.3">
      <c r="J17" s="30"/>
      <c r="K17" s="31"/>
      <c r="L17" s="30"/>
      <c r="M17" s="28"/>
      <c r="N17" s="28"/>
      <c r="O17" s="28"/>
      <c r="P17" s="32"/>
      <c r="Q17" s="30"/>
      <c r="R17" s="30"/>
      <c r="S17" s="33"/>
    </row>
    <row r="18" spans="10:19" x14ac:dyDescent="0.3">
      <c r="J18" s="30"/>
      <c r="K18" s="31"/>
      <c r="L18" s="30"/>
      <c r="M18" s="28"/>
      <c r="N18" s="28"/>
      <c r="O18" s="28"/>
      <c r="P18" s="32"/>
      <c r="Q18" s="30"/>
      <c r="R18" s="30"/>
      <c r="S18" s="33"/>
    </row>
    <row r="19" spans="10:19" x14ac:dyDescent="0.3">
      <c r="J19" s="30"/>
      <c r="K19" s="31"/>
      <c r="L19" s="30"/>
      <c r="M19" s="28"/>
      <c r="N19" s="28"/>
      <c r="O19" s="28"/>
      <c r="P19" s="32"/>
      <c r="Q19" s="30"/>
      <c r="R19" s="30"/>
      <c r="S19" s="33"/>
    </row>
    <row r="20" spans="10:19" x14ac:dyDescent="0.3">
      <c r="J20" s="30"/>
      <c r="K20" s="31"/>
      <c r="L20" s="30"/>
      <c r="M20" s="28"/>
      <c r="N20" s="28"/>
      <c r="O20" s="28"/>
      <c r="P20" s="32"/>
      <c r="Q20" s="30"/>
      <c r="R20" s="30"/>
      <c r="S20" s="33"/>
    </row>
    <row r="21" spans="10:19" x14ac:dyDescent="0.3">
      <c r="J21" s="30"/>
      <c r="K21" s="31"/>
      <c r="L21" s="30"/>
      <c r="M21" s="28"/>
      <c r="N21" s="28"/>
      <c r="O21" s="28"/>
      <c r="P21" s="32"/>
      <c r="Q21" s="30"/>
      <c r="R21" s="30"/>
      <c r="S21" s="33"/>
    </row>
  </sheetData>
  <mergeCells count="1">
    <mergeCell ref="C2:H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"/>
  <sheetViews>
    <sheetView tabSelected="1" workbookViewId="0">
      <selection activeCell="F13" sqref="F13"/>
    </sheetView>
  </sheetViews>
  <sheetFormatPr defaultRowHeight="14.4" x14ac:dyDescent="0.3"/>
  <cols>
    <col min="1" max="1" width="1.88671875" customWidth="1"/>
    <col min="2" max="2" width="5.21875" customWidth="1"/>
    <col min="3" max="3" width="10.88671875" customWidth="1"/>
    <col min="4" max="4" width="5.5546875" customWidth="1"/>
    <col min="5" max="5" width="7.44140625" customWidth="1"/>
    <col min="6" max="6" width="15.88671875" customWidth="1"/>
    <col min="7" max="7" width="15.33203125" customWidth="1"/>
    <col min="8" max="8" width="11.5546875" customWidth="1"/>
    <col min="11" max="11" width="7.5546875" customWidth="1"/>
  </cols>
  <sheetData>
    <row r="2" spans="2:19" ht="18" x14ac:dyDescent="0.35">
      <c r="C2" s="70" t="s">
        <v>53</v>
      </c>
      <c r="D2" s="70"/>
      <c r="E2" s="72"/>
      <c r="F2" s="72"/>
      <c r="G2" s="72"/>
      <c r="H2" s="72"/>
    </row>
    <row r="3" spans="2:19" ht="18.600000000000001" thickBot="1" x14ac:dyDescent="0.4">
      <c r="E3" s="61"/>
      <c r="F3" s="61"/>
      <c r="G3" s="61"/>
      <c r="H3" s="62"/>
      <c r="K3" s="22"/>
      <c r="P3" s="22"/>
    </row>
    <row r="4" spans="2:19" ht="15" thickBot="1" x14ac:dyDescent="0.35">
      <c r="B4" s="15" t="s">
        <v>2</v>
      </c>
      <c r="C4" s="16" t="s">
        <v>4</v>
      </c>
      <c r="D4" s="16" t="s">
        <v>10</v>
      </c>
      <c r="E4" s="16" t="s">
        <v>5</v>
      </c>
      <c r="F4" s="16" t="s">
        <v>8</v>
      </c>
      <c r="G4" s="16" t="s">
        <v>9</v>
      </c>
      <c r="H4" s="17" t="s">
        <v>1</v>
      </c>
    </row>
    <row r="5" spans="2:19" ht="14.4" customHeight="1" x14ac:dyDescent="0.3">
      <c r="B5" s="8">
        <v>1</v>
      </c>
      <c r="C5" s="49">
        <v>43593</v>
      </c>
      <c r="D5" s="49" t="s">
        <v>67</v>
      </c>
      <c r="E5" s="3">
        <v>2</v>
      </c>
      <c r="F5" s="35" t="s">
        <v>0</v>
      </c>
      <c r="G5" s="35" t="s">
        <v>54</v>
      </c>
      <c r="H5" s="9" t="s">
        <v>57</v>
      </c>
    </row>
    <row r="6" spans="2:19" ht="14.4" customHeight="1" x14ac:dyDescent="0.3">
      <c r="B6" s="8">
        <v>2</v>
      </c>
      <c r="C6" s="4">
        <v>43595</v>
      </c>
      <c r="D6" s="49" t="s">
        <v>68</v>
      </c>
      <c r="E6" s="3">
        <v>6</v>
      </c>
      <c r="F6" s="35" t="s">
        <v>47</v>
      </c>
      <c r="G6" s="35" t="s">
        <v>0</v>
      </c>
      <c r="H6" s="9" t="s">
        <v>57</v>
      </c>
      <c r="I6" s="48"/>
    </row>
    <row r="7" spans="2:19" ht="14.4" customHeight="1" x14ac:dyDescent="0.3">
      <c r="B7" s="8">
        <v>4</v>
      </c>
      <c r="C7" s="4">
        <v>43625</v>
      </c>
      <c r="D7" s="49" t="s">
        <v>7</v>
      </c>
      <c r="E7" s="3">
        <v>12</v>
      </c>
      <c r="F7" s="35" t="s">
        <v>0</v>
      </c>
      <c r="G7" s="35" t="s">
        <v>55</v>
      </c>
      <c r="H7" s="9" t="s">
        <v>57</v>
      </c>
      <c r="I7" s="48"/>
    </row>
    <row r="8" spans="2:19" ht="14.4" customHeight="1" thickBot="1" x14ac:dyDescent="0.35">
      <c r="B8" s="10">
        <v>5</v>
      </c>
      <c r="C8" s="11">
        <v>43632</v>
      </c>
      <c r="D8" s="50" t="s">
        <v>7</v>
      </c>
      <c r="E8" s="63">
        <v>14</v>
      </c>
      <c r="F8" s="36" t="s">
        <v>56</v>
      </c>
      <c r="G8" s="36" t="s">
        <v>0</v>
      </c>
      <c r="H8" s="12" t="s">
        <v>57</v>
      </c>
      <c r="I8" s="48"/>
    </row>
    <row r="13" spans="2:19" x14ac:dyDescent="0.3">
      <c r="J13" s="30"/>
      <c r="K13" s="31"/>
      <c r="L13" s="30"/>
      <c r="M13" s="28"/>
      <c r="N13" s="28"/>
      <c r="O13" s="28"/>
      <c r="P13" s="32"/>
      <c r="Q13" s="30"/>
      <c r="R13" s="30"/>
      <c r="S13" s="33"/>
    </row>
    <row r="14" spans="2:19" x14ac:dyDescent="0.3">
      <c r="J14" s="30"/>
      <c r="K14" s="31"/>
      <c r="L14" s="30"/>
      <c r="M14" s="28"/>
      <c r="N14" s="28"/>
      <c r="O14" s="28"/>
      <c r="P14" s="32"/>
      <c r="Q14" s="30"/>
      <c r="R14" s="30"/>
      <c r="S14" s="33"/>
    </row>
    <row r="15" spans="2:19" x14ac:dyDescent="0.3">
      <c r="J15" s="30"/>
      <c r="K15" s="31"/>
      <c r="L15" s="30"/>
      <c r="M15" s="28"/>
      <c r="N15" s="28"/>
      <c r="O15" s="28"/>
      <c r="P15" s="32"/>
      <c r="Q15" s="30"/>
      <c r="R15" s="30"/>
      <c r="S15" s="33"/>
    </row>
    <row r="16" spans="2:19" x14ac:dyDescent="0.3">
      <c r="J16" s="30"/>
      <c r="K16" s="31"/>
      <c r="L16" s="30"/>
      <c r="M16" s="28"/>
      <c r="N16" s="28"/>
      <c r="O16" s="28"/>
      <c r="P16" s="32"/>
      <c r="Q16" s="30"/>
      <c r="R16" s="30"/>
      <c r="S16" s="33"/>
    </row>
    <row r="17" spans="10:19" x14ac:dyDescent="0.3">
      <c r="J17" s="30"/>
      <c r="K17" s="31"/>
      <c r="L17" s="30"/>
      <c r="M17" s="28"/>
      <c r="N17" s="28"/>
      <c r="O17" s="28"/>
      <c r="P17" s="32"/>
      <c r="Q17" s="30"/>
      <c r="R17" s="30"/>
      <c r="S17" s="33"/>
    </row>
    <row r="18" spans="10:19" x14ac:dyDescent="0.3">
      <c r="J18" s="30"/>
      <c r="K18" s="31"/>
      <c r="L18" s="30"/>
      <c r="M18" s="28"/>
      <c r="N18" s="28"/>
      <c r="O18" s="28"/>
      <c r="P18" s="32"/>
      <c r="Q18" s="30"/>
      <c r="R18" s="30"/>
      <c r="S18" s="33"/>
    </row>
    <row r="19" spans="10:19" x14ac:dyDescent="0.3">
      <c r="J19" s="30"/>
      <c r="K19" s="31"/>
      <c r="L19" s="30"/>
      <c r="M19" s="28"/>
      <c r="N19" s="28"/>
      <c r="O19" s="28"/>
      <c r="P19" s="32"/>
      <c r="Q19" s="30"/>
      <c r="R19" s="30"/>
      <c r="S19" s="33"/>
    </row>
  </sheetData>
  <mergeCells count="1">
    <mergeCell ref="C2:H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workbookViewId="0">
      <selection activeCell="Q19" sqref="Q19"/>
    </sheetView>
  </sheetViews>
  <sheetFormatPr defaultRowHeight="14.4" x14ac:dyDescent="0.3"/>
  <cols>
    <col min="1" max="1" width="3.44140625" customWidth="1"/>
    <col min="2" max="2" width="11.44140625" bestFit="1" customWidth="1"/>
    <col min="3" max="3" width="9.21875" customWidth="1"/>
    <col min="4" max="4" width="21.88671875" bestFit="1" customWidth="1"/>
    <col min="5" max="5" width="17.33203125" bestFit="1" customWidth="1"/>
    <col min="6" max="6" width="12.5546875" bestFit="1" customWidth="1"/>
    <col min="7" max="7" width="11" bestFit="1" customWidth="1"/>
    <col min="8" max="8" width="13.5546875" bestFit="1" customWidth="1"/>
    <col min="9" max="9" width="3.44140625" customWidth="1"/>
    <col min="10" max="10" width="10.77734375" customWidth="1"/>
    <col min="11" max="12" width="4.6640625" customWidth="1"/>
    <col min="15" max="15" width="12.77734375" customWidth="1"/>
    <col min="16" max="16" width="6.33203125" customWidth="1"/>
    <col min="17" max="17" width="17.88671875" customWidth="1"/>
  </cols>
  <sheetData>
    <row r="2" spans="2:19" ht="6.6" customHeight="1" thickBot="1" x14ac:dyDescent="0.35"/>
    <row r="3" spans="2:19" ht="15" thickBot="1" x14ac:dyDescent="0.35">
      <c r="B3" s="18" t="s">
        <v>16</v>
      </c>
      <c r="C3" s="18"/>
      <c r="D3" s="18" t="s">
        <v>15</v>
      </c>
      <c r="E3" s="18" t="s">
        <v>18</v>
      </c>
      <c r="F3" s="18" t="s">
        <v>19</v>
      </c>
      <c r="G3" s="18" t="s">
        <v>17</v>
      </c>
      <c r="H3" s="18" t="s">
        <v>20</v>
      </c>
      <c r="J3" t="s">
        <v>24</v>
      </c>
      <c r="M3" s="22" t="s">
        <v>48</v>
      </c>
      <c r="N3" s="47" t="s">
        <v>32</v>
      </c>
      <c r="P3" t="s">
        <v>33</v>
      </c>
      <c r="R3" t="s">
        <v>32</v>
      </c>
      <c r="S3" t="s">
        <v>39</v>
      </c>
    </row>
    <row r="4" spans="2:19" x14ac:dyDescent="0.3">
      <c r="B4" s="43" t="s">
        <v>13</v>
      </c>
      <c r="C4" s="19" t="s">
        <v>36</v>
      </c>
      <c r="D4" s="19">
        <v>3</v>
      </c>
      <c r="E4" s="58">
        <v>4</v>
      </c>
      <c r="F4" s="19">
        <v>22.5</v>
      </c>
      <c r="G4" s="19">
        <f>PRODUCT(D4:E4)</f>
        <v>12</v>
      </c>
      <c r="H4" s="19">
        <f>PRODUCT(4,F4,G4)</f>
        <v>1080</v>
      </c>
      <c r="J4">
        <f>PRODUCT(G4,4)</f>
        <v>48</v>
      </c>
      <c r="K4" s="72"/>
    </row>
    <row r="5" spans="2:19" x14ac:dyDescent="0.3">
      <c r="B5" s="19" t="s">
        <v>14</v>
      </c>
      <c r="C5" s="19" t="s">
        <v>37</v>
      </c>
      <c r="D5" s="19">
        <v>3</v>
      </c>
      <c r="E5" s="19">
        <v>4</v>
      </c>
      <c r="F5" s="19">
        <v>22.5</v>
      </c>
      <c r="G5" s="19">
        <f t="shared" ref="G5:G6" si="0">PRODUCT(D5:E5)</f>
        <v>12</v>
      </c>
      <c r="H5" s="19">
        <f t="shared" ref="H5:H6" si="1">PRODUCT(4,F5,G5)</f>
        <v>1080</v>
      </c>
      <c r="J5">
        <f>PRODUCT(G5,4)</f>
        <v>48</v>
      </c>
      <c r="K5" s="72"/>
      <c r="P5" s="45"/>
    </row>
    <row r="6" spans="2:19" x14ac:dyDescent="0.3">
      <c r="B6" s="19" t="s">
        <v>3</v>
      </c>
      <c r="C6" s="19" t="s">
        <v>38</v>
      </c>
      <c r="D6" s="19">
        <v>4</v>
      </c>
      <c r="E6" s="19">
        <v>4</v>
      </c>
      <c r="F6" s="19">
        <v>20</v>
      </c>
      <c r="G6" s="19">
        <f t="shared" si="0"/>
        <v>16</v>
      </c>
      <c r="H6" s="19">
        <f t="shared" si="1"/>
        <v>1280</v>
      </c>
      <c r="J6">
        <f>PRODUCT(G6,4)</f>
        <v>64</v>
      </c>
      <c r="K6" s="74"/>
      <c r="P6" s="45"/>
    </row>
    <row r="7" spans="2:19" ht="15" thickBot="1" x14ac:dyDescent="0.35">
      <c r="B7" s="20"/>
      <c r="C7" s="20"/>
      <c r="D7" s="20"/>
      <c r="E7" s="20"/>
      <c r="F7" s="20"/>
      <c r="G7" s="20">
        <f>PRODUCT(D7:E7)</f>
        <v>0</v>
      </c>
      <c r="H7" s="20">
        <f>PRODUCT(4,F7,G7)</f>
        <v>0</v>
      </c>
      <c r="J7">
        <f>PRODUCT(G7,4)</f>
        <v>0</v>
      </c>
      <c r="K7" s="74"/>
      <c r="M7" s="59"/>
      <c r="P7" s="45"/>
    </row>
    <row r="8" spans="2:19" ht="15" thickBot="1" x14ac:dyDescent="0.35"/>
    <row r="9" spans="2:19" ht="15" thickBot="1" x14ac:dyDescent="0.35">
      <c r="D9" s="21">
        <f>SUM(D4:D7)</f>
        <v>10</v>
      </c>
      <c r="E9" s="22"/>
      <c r="F9" s="22"/>
      <c r="G9" s="21">
        <f>SUM(G4:G7)</f>
        <v>40</v>
      </c>
      <c r="H9" s="21">
        <f>SUM(H4:H7)</f>
        <v>3440</v>
      </c>
      <c r="J9">
        <f>SUM(J4:J7)</f>
        <v>160</v>
      </c>
      <c r="M9">
        <f>SUM(M4:M7)</f>
        <v>0</v>
      </c>
      <c r="N9">
        <f>SUM(N4:N7)</f>
        <v>0</v>
      </c>
      <c r="Q9">
        <f>SUM(Q4:Q7)</f>
        <v>0</v>
      </c>
      <c r="R9">
        <f>SUM(R4:R7)</f>
        <v>0</v>
      </c>
    </row>
    <row r="11" spans="2:19" x14ac:dyDescent="0.3">
      <c r="B11" s="46" t="s">
        <v>51</v>
      </c>
    </row>
    <row r="13" spans="2:19" x14ac:dyDescent="0.3">
      <c r="B13" s="60" t="s">
        <v>49</v>
      </c>
    </row>
    <row r="14" spans="2:19" x14ac:dyDescent="0.3">
      <c r="B14" s="60" t="s">
        <v>50</v>
      </c>
    </row>
    <row r="18" spans="2:11" x14ac:dyDescent="0.3">
      <c r="B18" s="46" t="s">
        <v>34</v>
      </c>
      <c r="C18" s="46"/>
    </row>
    <row r="19" spans="2:11" ht="7.2" customHeight="1" x14ac:dyDescent="0.3"/>
    <row r="20" spans="2:11" ht="30.6" customHeight="1" x14ac:dyDescent="0.3">
      <c r="B20" s="73" t="s">
        <v>35</v>
      </c>
      <c r="C20" s="73"/>
      <c r="D20" s="73"/>
      <c r="E20" s="73"/>
      <c r="F20" s="73"/>
      <c r="G20" s="73"/>
      <c r="H20" s="73"/>
      <c r="I20" s="73"/>
      <c r="J20" s="73"/>
      <c r="K20" s="73"/>
    </row>
    <row r="24" spans="2:11" x14ac:dyDescent="0.3">
      <c r="B24" s="46" t="s">
        <v>30</v>
      </c>
      <c r="C24" s="46"/>
    </row>
    <row r="26" spans="2:11" ht="36" customHeight="1" x14ac:dyDescent="0.3">
      <c r="B26" s="73" t="s">
        <v>31</v>
      </c>
      <c r="C26" s="73"/>
      <c r="D26" s="73"/>
      <c r="E26" s="73"/>
      <c r="F26" s="73"/>
      <c r="G26" s="73"/>
      <c r="H26" s="73"/>
      <c r="I26" s="73"/>
      <c r="J26" s="73"/>
      <c r="K26" s="73"/>
    </row>
  </sheetData>
  <sheetProtection algorithmName="SHA-512" hashValue="PGIbtcy2/buNdcE6Q7y9PcfoHJgkkioZD3BTCKn7wbh744h+W9XkJ7WgNKVDp9J8g+xo8VP1opJDo411NABueA==" saltValue="7VyF4hERjXBUq+ZtTpjaMA==" spinCount="100000" sheet="1" objects="1" scenarios="1"/>
  <autoFilter ref="B3:H7"/>
  <mergeCells count="4">
    <mergeCell ref="B20:K20"/>
    <mergeCell ref="K4:K5"/>
    <mergeCell ref="K6:K7"/>
    <mergeCell ref="B26:K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vše</vt:lpstr>
      <vt:lpstr>doma</vt:lpstr>
      <vt:lpstr>Dospělí A</vt:lpstr>
      <vt:lpstr>Dospělí B</vt:lpstr>
      <vt:lpstr>Dorost</vt:lpstr>
      <vt:lpstr>Mladší žáci</vt:lpstr>
      <vt:lpstr>míčky_svaz</vt:lpstr>
      <vt:lpstr>doma!Oblast_tisku</vt:lpstr>
      <vt:lpstr>vše!Oblast_tisku</vt:lpstr>
    </vt:vector>
  </TitlesOfParts>
  <Company>S&amp;T CZ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 Petr</dc:creator>
  <cp:lastModifiedBy>Novy Petr</cp:lastModifiedBy>
  <cp:lastPrinted>2019-04-08T08:53:23Z</cp:lastPrinted>
  <dcterms:created xsi:type="dcterms:W3CDTF">2014-03-24T11:01:59Z</dcterms:created>
  <dcterms:modified xsi:type="dcterms:W3CDTF">2019-05-06T07:27:00Z</dcterms:modified>
</cp:coreProperties>
</file>